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875" windowHeight="7650" activeTab="2"/>
  </bookViews>
  <sheets>
    <sheet name="DEFESA CIVIL" sheetId="3" r:id="rId1"/>
    <sheet name="TCDF" sheetId="2" r:id="rId2"/>
    <sheet name="SEPLAN" sheetId="1" r:id="rId3"/>
  </sheets>
  <calcPr calcId="145621"/>
</workbook>
</file>

<file path=xl/calcChain.xml><?xml version="1.0" encoding="utf-8"?>
<calcChain xmlns="http://schemas.openxmlformats.org/spreadsheetml/2006/main">
  <c r="Q25" i="1" l="1"/>
  <c r="Q18" i="1"/>
  <c r="Q9" i="1"/>
  <c r="Q15" i="3"/>
  <c r="Q7" i="3"/>
  <c r="Q15" i="2"/>
  <c r="Q7" i="2"/>
</calcChain>
</file>

<file path=xl/sharedStrings.xml><?xml version="1.0" encoding="utf-8"?>
<sst xmlns="http://schemas.openxmlformats.org/spreadsheetml/2006/main" count="193" uniqueCount="55">
  <si>
    <t>UO</t>
  </si>
  <si>
    <t>SUBTÍTULO</t>
  </si>
  <si>
    <t>FONTE</t>
  </si>
  <si>
    <t xml:space="preserve">IMÓVEL MANTIDO </t>
  </si>
  <si>
    <t xml:space="preserve">UNIDADE </t>
  </si>
  <si>
    <t>SITUAÇÃO DA AÇÃO: CONSTANTE</t>
  </si>
  <si>
    <t>SITUAÇÃO DO SUBTÍTULO: A SER INCLUÍDO</t>
  </si>
  <si>
    <t>VALOR</t>
  </si>
  <si>
    <t>01</t>
  </si>
  <si>
    <t xml:space="preserve">PESSOA </t>
  </si>
  <si>
    <t>TOTAL</t>
  </si>
  <si>
    <t>0054</t>
  </si>
  <si>
    <t>CAPACITAÇÃO DE SERVIDORES-SECRETARIA DE PLANEJAMENTO E ORÇAMENTO - PLANO PILOTO</t>
  </si>
  <si>
    <t>SERVIDOR CAPACITADO</t>
  </si>
  <si>
    <t>SITUAÇÃO DO SUBTÍTULO: CONSTANTE</t>
  </si>
  <si>
    <t>ACRÉSCIMO</t>
  </si>
  <si>
    <t>DECRÉSCIMO</t>
  </si>
  <si>
    <t>0006</t>
  </si>
  <si>
    <t>(***) MANUTENÇÃO DE BENS IMÓVEIS DO GDF--DISTRITO FEDERAL</t>
  </si>
  <si>
    <t>04</t>
  </si>
  <si>
    <t>UNIDADE ORÇAMENTÁRIA: 32.101 - SECRETARIA DE ESTADO DE PLANEJAMENTO E ORÇAMENTO DO DISTRITO FEDERAL</t>
  </si>
  <si>
    <t xml:space="preserve">SERVIDOR REMUNERADO </t>
  </si>
  <si>
    <t>0021</t>
  </si>
  <si>
    <t xml:space="preserve">ADMINISTRAÇÃO DE PESSOAL-NOVACAP- GUARÁ </t>
  </si>
  <si>
    <t xml:space="preserve">UNIDADE ORÇAMENTÁRIA: 22.201 - COMPANHIA URBANIZADORA DA NOVA CAPITAL DO BRASIL - NOVACAP </t>
  </si>
  <si>
    <t>0001</t>
  </si>
  <si>
    <t>02101</t>
  </si>
  <si>
    <t>UNIDADE ORÇAMENTÁRIA: 02.101 - TRIBUNAL DE CONTAS DO DISTRITO FEDERAL</t>
  </si>
  <si>
    <t xml:space="preserve">ADMINISTRAÇÃO DE PESSOAL-TRIBUNAL DE CONTAS DO DISTRITO FEDERAL- PLANO PILOTO                                                                                                                                                                             </t>
  </si>
  <si>
    <t>UNIDADE ORÇAMENTÁRIA: 52.101 - SECRETARIA DE ESTADO DE DEFESA CIVIL DO DISTRITO FEDERAL</t>
  </si>
  <si>
    <t xml:space="preserve"> </t>
  </si>
  <si>
    <t xml:space="preserve">REINTEGRA CIDADÃO-SECRETARIA DE ESTADO DE DEFESA CIVIL- SIA                                                                                                                                                                                               </t>
  </si>
  <si>
    <t>PESSOA ASSISTIDA</t>
  </si>
  <si>
    <t xml:space="preserve">PESSOA              </t>
  </si>
  <si>
    <t xml:space="preserve">MANUTENÇÃO DE SERVIÇOS ADMINISTRATIVOS GERAIS-SECRETARIA DA DEFESA CIVIL- PLANO PILOTO                                                                                                                                                                    </t>
  </si>
  <si>
    <t xml:space="preserve">IMÓVEL MANTIDO                                    </t>
  </si>
  <si>
    <t xml:space="preserve">UNIDADE             </t>
  </si>
  <si>
    <t xml:space="preserve">REINTEGRA CIDADÃO-SECRETARIA DE PLANEJAMENTO E ORÇAMENTO- PLANO PILOTO                                                                                                                                                                                    </t>
  </si>
  <si>
    <t>0026</t>
  </si>
  <si>
    <r>
      <rPr>
        <b/>
        <sz val="12"/>
        <rFont val="Arial"/>
        <family val="2"/>
      </rPr>
      <t>JUSTIFICATIVA: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DOTAÇÃO ORÇAMENTÁRIA ORÇADA NO PLOA 2013 INSUFICIENTEMENTE PARA ATENDER DESPESAS DE PESSOAL DO TCDF.</t>
    </r>
  </si>
  <si>
    <r>
      <rPr>
        <b/>
        <sz val="12"/>
        <rFont val="Arial"/>
        <family val="2"/>
      </rPr>
      <t>JUSTIFICATIVA: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AJUSTE PARA COMPATIBILIZAÇÃO DA RECEITA E DESPESA INTRAORÇAMENTÁRIA.</t>
    </r>
  </si>
  <si>
    <r>
      <rPr>
        <b/>
        <sz val="12"/>
        <rFont val="Arial"/>
        <family val="2"/>
      </rPr>
      <t>JUSTIFICATIVA: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NECESSIDADE DE INCLUSÃO DO SUBTÍTULO DE CAPACITAÇÃO NA PROGRAMAÇÃO DA UO PARA ATENDER DESPESAS JÁ PROGRAMADAS E AJUSTE DE DOTAÇÃO PARA COMPATIBILIZAÇÃO DA RECEITA E DESPESA INTRAORÇAMENTÁRIA, RELATIVA AO REINTEGRA CIDADÃO.</t>
    </r>
  </si>
  <si>
    <t>ESFERA</t>
  </si>
  <si>
    <t>FUNÇÃO</t>
  </si>
  <si>
    <t>SUBFUNÇÃO</t>
  </si>
  <si>
    <t>PROGRAMA</t>
  </si>
  <si>
    <t>PROJETO</t>
  </si>
  <si>
    <t>NOME SUBTÍTULO</t>
  </si>
  <si>
    <t>NATUREZA DA DESPESA</t>
  </si>
  <si>
    <t>IDUSO</t>
  </si>
  <si>
    <t>LOCALIZAÇÃO</t>
  </si>
  <si>
    <t>PRODUTO</t>
  </si>
  <si>
    <t>NOME DO PRODUTO</t>
  </si>
  <si>
    <t>NOME DA UNIDADE DE MEDIDA</t>
  </si>
  <si>
    <t>QUANTIDADE DO PRODUTO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</si>
</sst>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Segoe UI"/>
      <family val="2"/>
    </font>
    <font>
      <b/>
      <sz val="12"/>
      <color rgb="FF000000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rgb="FF000000"/>
      <name val="Segoe UI"/>
      <family val="2"/>
    </font>
    <font>
      <b/>
      <sz val="12"/>
      <color theme="1"/>
      <name val="Calibri"/>
      <family val="2"/>
      <scheme val="minor"/>
    </font>
    <font>
      <b/>
      <i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000000"/>
      <name val="Segoe UI"/>
      <family val="2"/>
    </font>
    <font>
      <sz val="10"/>
      <name val="Arial"/>
      <family val="2"/>
    </font>
    <font>
      <b/>
      <sz val="11"/>
      <color rgb="FF00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4">
    <xf numFmtId="0" fontId="0" fillId="0" borderId="0" xfId="0"/>
    <xf numFmtId="0" fontId="18" fillId="33" borderId="10" xfId="0" applyFont="1" applyFill="1" applyBorder="1" applyAlignment="1">
      <alignment horizontal="right" vertical="top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3" fontId="19" fillId="33" borderId="10" xfId="0" applyNumberFormat="1" applyFont="1" applyFill="1" applyBorder="1" applyAlignment="1">
      <alignment horizontal="right" vertical="top" wrapText="1"/>
    </xf>
    <xf numFmtId="0" fontId="22" fillId="0" borderId="0" xfId="0" applyFont="1"/>
    <xf numFmtId="0" fontId="18" fillId="34" borderId="10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right" vertical="top" wrapText="1"/>
    </xf>
    <xf numFmtId="0" fontId="18" fillId="33" borderId="15" xfId="0" applyFont="1" applyFill="1" applyBorder="1" applyAlignment="1">
      <alignment horizontal="right" vertical="top" wrapText="1"/>
    </xf>
    <xf numFmtId="0" fontId="18" fillId="34" borderId="12" xfId="0" applyFont="1" applyFill="1" applyBorder="1" applyAlignment="1">
      <alignment horizontal="center" vertical="center" wrapText="1"/>
    </xf>
    <xf numFmtId="0" fontId="0" fillId="0" borderId="16" xfId="0" applyBorder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/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164" fontId="0" fillId="0" borderId="0" xfId="1" applyNumberFormat="1" applyFont="1"/>
    <xf numFmtId="164" fontId="0" fillId="0" borderId="0" xfId="0" applyNumberFormat="1"/>
    <xf numFmtId="10" fontId="0" fillId="0" borderId="0" xfId="0" applyNumberFormat="1"/>
    <xf numFmtId="0" fontId="18" fillId="33" borderId="10" xfId="0" applyFont="1" applyFill="1" applyBorder="1" applyAlignment="1">
      <alignment horizontal="left" vertical="center" wrapText="1"/>
    </xf>
    <xf numFmtId="3" fontId="18" fillId="33" borderId="10" xfId="0" applyNumberFormat="1" applyFont="1" applyFill="1" applyBorder="1" applyAlignment="1">
      <alignment horizontal="right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6" fillId="33" borderId="12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26" fillId="33" borderId="10" xfId="0" applyFont="1" applyFill="1" applyBorder="1" applyAlignment="1">
      <alignment horizontal="center" wrapText="1"/>
    </xf>
    <xf numFmtId="0" fontId="26" fillId="33" borderId="10" xfId="0" quotePrefix="1" applyFont="1" applyFill="1" applyBorder="1" applyAlignment="1">
      <alignment horizontal="center" wrapText="1"/>
    </xf>
    <xf numFmtId="0" fontId="26" fillId="33" borderId="13" xfId="0" quotePrefix="1" applyFont="1" applyFill="1" applyBorder="1" applyAlignment="1">
      <alignment horizontal="center" wrapText="1"/>
    </xf>
    <xf numFmtId="0" fontId="26" fillId="33" borderId="15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0" quotePrefix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left" wrapText="1"/>
    </xf>
    <xf numFmtId="3" fontId="26" fillId="33" borderId="10" xfId="0" applyNumberFormat="1" applyFont="1" applyFill="1" applyBorder="1" applyAlignment="1">
      <alignment horizontal="right" vertical="center" wrapText="1"/>
    </xf>
    <xf numFmtId="3" fontId="21" fillId="33" borderId="10" xfId="0" applyNumberFormat="1" applyFont="1" applyFill="1" applyBorder="1" applyAlignment="1">
      <alignment horizontal="right" vertical="top" wrapText="1"/>
    </xf>
    <xf numFmtId="3" fontId="26" fillId="33" borderId="10" xfId="0" applyNumberFormat="1" applyFont="1" applyFill="1" applyBorder="1" applyAlignment="1">
      <alignment horizontal="right" wrapText="1"/>
    </xf>
    <xf numFmtId="0" fontId="26" fillId="33" borderId="13" xfId="0" quotePrefix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left" vertical="center" wrapText="1"/>
    </xf>
    <xf numFmtId="0" fontId="26" fillId="33" borderId="15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26" fillId="33" borderId="12" xfId="0" quotePrefix="1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3" fontId="28" fillId="33" borderId="10" xfId="0" applyNumberFormat="1" applyFont="1" applyFill="1" applyBorder="1" applyAlignment="1">
      <alignment horizontal="right" vertical="top" wrapText="1"/>
    </xf>
    <xf numFmtId="0" fontId="0" fillId="0" borderId="17" xfId="0" applyFont="1" applyBorder="1" applyAlignment="1">
      <alignment horizontal="left" wrapText="1"/>
    </xf>
    <xf numFmtId="0" fontId="0" fillId="0" borderId="17" xfId="0" applyFont="1" applyBorder="1" applyAlignment="1">
      <alignment horizontal="left" vertical="center" wrapText="1"/>
    </xf>
    <xf numFmtId="3" fontId="26" fillId="35" borderId="12" xfId="0" applyNumberFormat="1" applyFont="1" applyFill="1" applyBorder="1" applyAlignment="1">
      <alignment vertical="center" wrapText="1"/>
    </xf>
    <xf numFmtId="3" fontId="28" fillId="33" borderId="20" xfId="0" applyNumberFormat="1" applyFont="1" applyFill="1" applyBorder="1" applyAlignment="1">
      <alignment horizontal="right" vertical="top" wrapText="1"/>
    </xf>
    <xf numFmtId="0" fontId="26" fillId="33" borderId="16" xfId="0" applyFont="1" applyFill="1" applyBorder="1" applyAlignment="1">
      <alignment horizontal="center" vertical="center" wrapText="1"/>
    </xf>
    <xf numFmtId="0" fontId="26" fillId="33" borderId="16" xfId="0" quotePrefix="1" applyFont="1" applyFill="1" applyBorder="1" applyAlignment="1">
      <alignment horizontal="center" vertical="center" wrapText="1"/>
    </xf>
    <xf numFmtId="3" fontId="26" fillId="33" borderId="16" xfId="0" applyNumberFormat="1" applyFont="1" applyFill="1" applyBorder="1" applyAlignment="1">
      <alignment horizontal="right" vertical="center" wrapText="1"/>
    </xf>
    <xf numFmtId="3" fontId="28" fillId="33" borderId="16" xfId="0" applyNumberFormat="1" applyFont="1" applyFill="1" applyBorder="1" applyAlignment="1">
      <alignment horizontal="right" vertical="top" wrapText="1"/>
    </xf>
    <xf numFmtId="0" fontId="19" fillId="33" borderId="13" xfId="0" applyFont="1" applyFill="1" applyBorder="1" applyAlignment="1">
      <alignment horizontal="center" vertical="top" wrapText="1"/>
    </xf>
    <xf numFmtId="0" fontId="19" fillId="33" borderId="14" xfId="0" applyFont="1" applyFill="1" applyBorder="1" applyAlignment="1">
      <alignment horizontal="center" vertical="top" wrapText="1"/>
    </xf>
    <xf numFmtId="0" fontId="19" fillId="33" borderId="15" xfId="0" applyFont="1" applyFill="1" applyBorder="1" applyAlignment="1">
      <alignment horizontal="center" vertical="top" wrapText="1"/>
    </xf>
    <xf numFmtId="2" fontId="24" fillId="0" borderId="0" xfId="0" applyNumberFormat="1" applyFont="1" applyBorder="1" applyAlignment="1">
      <alignment vertical="top" wrapText="1"/>
    </xf>
    <xf numFmtId="0" fontId="23" fillId="0" borderId="0" xfId="0" applyFont="1" applyAlignment="1">
      <alignment horizontal="center"/>
    </xf>
    <xf numFmtId="0" fontId="19" fillId="33" borderId="0" xfId="0" applyFont="1" applyFill="1" applyAlignment="1">
      <alignment horizontal="left" vertical="center" wrapText="1"/>
    </xf>
    <xf numFmtId="0" fontId="21" fillId="33" borderId="13" xfId="0" applyFont="1" applyFill="1" applyBorder="1" applyAlignment="1">
      <alignment horizontal="center" vertical="top" wrapText="1"/>
    </xf>
    <xf numFmtId="0" fontId="21" fillId="33" borderId="14" xfId="0" applyFont="1" applyFill="1" applyBorder="1" applyAlignment="1">
      <alignment horizontal="center" vertical="top" wrapText="1"/>
    </xf>
    <xf numFmtId="0" fontId="21" fillId="33" borderId="15" xfId="0" applyFont="1" applyFill="1" applyBorder="1" applyAlignment="1">
      <alignment horizontal="center" vertical="top" wrapText="1"/>
    </xf>
    <xf numFmtId="3" fontId="21" fillId="33" borderId="13" xfId="0" applyNumberFormat="1" applyFont="1" applyFill="1" applyBorder="1" applyAlignment="1">
      <alignment horizontal="center" vertical="top" wrapText="1"/>
    </xf>
    <xf numFmtId="3" fontId="21" fillId="33" borderId="14" xfId="0" applyNumberFormat="1" applyFont="1" applyFill="1" applyBorder="1" applyAlignment="1">
      <alignment horizontal="center" vertical="top" wrapText="1"/>
    </xf>
    <xf numFmtId="3" fontId="21" fillId="33" borderId="15" xfId="0" applyNumberFormat="1" applyFont="1" applyFill="1" applyBorder="1" applyAlignment="1">
      <alignment horizontal="center" vertical="top" wrapText="1"/>
    </xf>
    <xf numFmtId="0" fontId="28" fillId="33" borderId="13" xfId="0" applyFont="1" applyFill="1" applyBorder="1" applyAlignment="1">
      <alignment horizontal="center" vertical="top" wrapText="1"/>
    </xf>
    <xf numFmtId="0" fontId="28" fillId="33" borderId="14" xfId="0" applyFont="1" applyFill="1" applyBorder="1" applyAlignment="1">
      <alignment horizontal="center" vertical="top" wrapText="1"/>
    </xf>
    <xf numFmtId="0" fontId="28" fillId="33" borderId="15" xfId="0" applyFont="1" applyFill="1" applyBorder="1" applyAlignment="1">
      <alignment horizontal="center" vertical="top" wrapText="1"/>
    </xf>
    <xf numFmtId="0" fontId="28" fillId="33" borderId="18" xfId="0" applyFont="1" applyFill="1" applyBorder="1" applyAlignment="1">
      <alignment horizontal="center" vertical="top" wrapText="1"/>
    </xf>
    <xf numFmtId="0" fontId="28" fillId="33" borderId="11" xfId="0" applyFont="1" applyFill="1" applyBorder="1" applyAlignment="1">
      <alignment horizontal="center" vertical="top" wrapText="1"/>
    </xf>
    <xf numFmtId="0" fontId="28" fillId="33" borderId="19" xfId="0" applyFont="1" applyFill="1" applyBorder="1" applyAlignment="1">
      <alignment horizontal="center" vertical="top" wrapText="1"/>
    </xf>
    <xf numFmtId="0" fontId="28" fillId="33" borderId="16" xfId="0" applyFont="1" applyFill="1" applyBorder="1" applyAlignment="1">
      <alignment horizontal="center" vertical="top" wrapText="1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Incorreto" xfId="8" builtinId="27" customBuiltin="1"/>
    <cellStyle name="Neutra" xfId="9" builtinId="28" customBuiltin="1"/>
    <cellStyle name="Normal" xfId="0" builtinId="0"/>
    <cellStyle name="Nota" xfId="16" builtinId="10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topLeftCell="A10" workbookViewId="0">
      <selection activeCell="E24" sqref="E24"/>
    </sheetView>
  </sheetViews>
  <sheetFormatPr defaultRowHeight="15" x14ac:dyDescent="0.25"/>
  <cols>
    <col min="1" max="1" width="7.140625" customWidth="1"/>
    <col min="2" max="2" width="7.5703125" customWidth="1"/>
    <col min="3" max="3" width="8.7109375" customWidth="1"/>
    <col min="4" max="4" width="12.42578125" customWidth="1"/>
    <col min="5" max="5" width="10.85546875" customWidth="1"/>
    <col min="6" max="6" width="8.42578125" customWidth="1"/>
    <col min="7" max="7" width="10.28515625" bestFit="1" customWidth="1"/>
    <col min="8" max="8" width="22.5703125" customWidth="1"/>
    <col min="9" max="9" width="8.5703125" customWidth="1"/>
    <col min="10" max="11" width="7.28515625" customWidth="1"/>
    <col min="12" max="12" width="13.140625" customWidth="1"/>
    <col min="13" max="13" width="9.28515625" customWidth="1"/>
    <col min="14" max="14" width="13.5703125" customWidth="1"/>
    <col min="15" max="15" width="10.28515625" bestFit="1" customWidth="1"/>
    <col min="16" max="16" width="11.85546875" customWidth="1"/>
    <col min="17" max="17" width="12.5703125" customWidth="1"/>
  </cols>
  <sheetData>
    <row r="1" spans="1:17" ht="18.75" customHeight="1" x14ac:dyDescent="0.25">
      <c r="A1" s="59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s="3" customFormat="1" ht="20.25" customHeight="1" x14ac:dyDescent="0.25">
      <c r="A2" s="60" t="s">
        <v>5</v>
      </c>
      <c r="B2" s="60"/>
      <c r="C2" s="60"/>
      <c r="D2" s="60"/>
      <c r="E2" s="60"/>
      <c r="F2" s="60"/>
      <c r="G2" s="60"/>
      <c r="H2" s="60"/>
      <c r="I2" s="2"/>
      <c r="J2" s="2"/>
      <c r="K2" s="2"/>
      <c r="L2" s="2"/>
      <c r="M2" s="2"/>
      <c r="P2" s="2"/>
    </row>
    <row r="3" spans="1:17" s="3" customFormat="1" ht="20.25" customHeight="1" x14ac:dyDescent="0.25">
      <c r="A3" s="60" t="s">
        <v>14</v>
      </c>
      <c r="B3" s="60"/>
      <c r="C3" s="60"/>
      <c r="D3" s="60"/>
      <c r="E3" s="60"/>
      <c r="F3" s="60"/>
      <c r="G3" s="60"/>
      <c r="H3" s="60"/>
      <c r="I3" s="2"/>
      <c r="J3" s="2"/>
      <c r="K3" s="2"/>
      <c r="L3" s="2"/>
      <c r="M3" s="2"/>
      <c r="P3" s="2"/>
    </row>
    <row r="4" spans="1:17" s="16" customFormat="1" ht="18.75" x14ac:dyDescent="0.3">
      <c r="A4" s="14" t="s">
        <v>29</v>
      </c>
      <c r="B4" s="15"/>
      <c r="C4" s="14"/>
      <c r="D4" s="15"/>
      <c r="E4" s="15"/>
      <c r="F4" s="15"/>
      <c r="G4" s="15"/>
      <c r="I4" s="15"/>
      <c r="J4" s="15"/>
      <c r="K4" s="15"/>
      <c r="L4" s="15"/>
      <c r="M4" s="15"/>
      <c r="P4" s="15"/>
    </row>
    <row r="5" spans="1:17" s="26" customFormat="1" ht="57" x14ac:dyDescent="0.25">
      <c r="A5" s="9" t="s">
        <v>42</v>
      </c>
      <c r="B5" s="9" t="s">
        <v>0</v>
      </c>
      <c r="C5" s="9" t="s">
        <v>43</v>
      </c>
      <c r="D5" s="9" t="s">
        <v>44</v>
      </c>
      <c r="E5" s="9" t="s">
        <v>45</v>
      </c>
      <c r="F5" s="9" t="s">
        <v>46</v>
      </c>
      <c r="G5" s="9" t="s">
        <v>1</v>
      </c>
      <c r="H5" s="12" t="s">
        <v>47</v>
      </c>
      <c r="I5" s="9" t="s">
        <v>48</v>
      </c>
      <c r="J5" s="9" t="s">
        <v>2</v>
      </c>
      <c r="K5" s="9" t="s">
        <v>49</v>
      </c>
      <c r="L5" s="9" t="s">
        <v>50</v>
      </c>
      <c r="M5" s="9" t="s">
        <v>51</v>
      </c>
      <c r="N5" s="9" t="s">
        <v>52</v>
      </c>
      <c r="O5" s="9" t="s">
        <v>53</v>
      </c>
      <c r="P5" s="9" t="s">
        <v>54</v>
      </c>
      <c r="Q5" s="9" t="s">
        <v>7</v>
      </c>
    </row>
    <row r="6" spans="1:17" s="18" customFormat="1" ht="85.5" x14ac:dyDescent="0.25">
      <c r="A6" s="34">
        <v>1</v>
      </c>
      <c r="B6" s="34">
        <v>52101</v>
      </c>
      <c r="C6" s="35">
        <v>6</v>
      </c>
      <c r="D6" s="34">
        <v>122</v>
      </c>
      <c r="E6" s="34">
        <v>6008</v>
      </c>
      <c r="F6" s="34">
        <v>8517</v>
      </c>
      <c r="G6" s="35">
        <v>9693</v>
      </c>
      <c r="H6" s="22" t="s">
        <v>34</v>
      </c>
      <c r="I6" s="34">
        <v>339039</v>
      </c>
      <c r="J6" s="34">
        <v>100</v>
      </c>
      <c r="K6" s="34">
        <v>0</v>
      </c>
      <c r="L6" s="34">
        <v>1</v>
      </c>
      <c r="M6" s="34">
        <v>0</v>
      </c>
      <c r="N6" s="34" t="s">
        <v>30</v>
      </c>
      <c r="O6" s="34" t="s">
        <v>30</v>
      </c>
      <c r="P6" s="34">
        <v>0</v>
      </c>
      <c r="Q6" s="37">
        <v>30000</v>
      </c>
    </row>
    <row r="7" spans="1:17" x14ac:dyDescent="0.25">
      <c r="A7" s="1"/>
      <c r="B7" s="1"/>
      <c r="C7" s="1"/>
      <c r="D7" s="1"/>
      <c r="E7" s="1"/>
      <c r="F7" s="1"/>
      <c r="G7" s="10"/>
      <c r="H7" s="13"/>
      <c r="I7" s="11"/>
      <c r="J7" s="1"/>
      <c r="K7" s="1"/>
      <c r="L7" s="1"/>
      <c r="M7" s="1"/>
      <c r="N7" s="1"/>
      <c r="O7" s="1"/>
      <c r="P7" s="1"/>
      <c r="Q7" s="38">
        <f>+Q6</f>
        <v>30000</v>
      </c>
    </row>
    <row r="9" spans="1:17" ht="15.75" x14ac:dyDescent="0.25">
      <c r="A9" s="59" t="s">
        <v>15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</row>
    <row r="10" spans="1:17" s="3" customFormat="1" ht="20.25" customHeight="1" x14ac:dyDescent="0.25">
      <c r="A10" s="60" t="s">
        <v>5</v>
      </c>
      <c r="B10" s="60"/>
      <c r="C10" s="60"/>
      <c r="D10" s="60"/>
      <c r="E10" s="60"/>
      <c r="F10" s="60"/>
      <c r="G10" s="60"/>
      <c r="H10" s="60"/>
      <c r="I10" s="2"/>
      <c r="J10" s="2"/>
      <c r="K10" s="2"/>
      <c r="L10" s="2"/>
      <c r="M10" s="2"/>
    </row>
    <row r="11" spans="1:17" s="3" customFormat="1" ht="20.25" customHeight="1" x14ac:dyDescent="0.25">
      <c r="A11" s="60" t="s">
        <v>14</v>
      </c>
      <c r="B11" s="60"/>
      <c r="C11" s="60"/>
      <c r="D11" s="60"/>
      <c r="E11" s="60"/>
      <c r="F11" s="60"/>
      <c r="G11" s="60"/>
      <c r="H11" s="60"/>
      <c r="I11" s="2"/>
      <c r="J11" s="2"/>
      <c r="K11" s="2"/>
      <c r="L11" s="2"/>
      <c r="M11" s="2"/>
    </row>
    <row r="12" spans="1:17" s="5" customFormat="1" ht="23.25" customHeight="1" x14ac:dyDescent="0.3">
      <c r="A12" s="14" t="s">
        <v>29</v>
      </c>
      <c r="I12" s="6"/>
      <c r="J12" s="6"/>
      <c r="K12" s="6"/>
      <c r="L12" s="6"/>
      <c r="M12" s="6"/>
    </row>
    <row r="13" spans="1:17" s="26" customFormat="1" ht="57" x14ac:dyDescent="0.25">
      <c r="A13" s="9" t="s">
        <v>42</v>
      </c>
      <c r="B13" s="9" t="s">
        <v>0</v>
      </c>
      <c r="C13" s="9" t="s">
        <v>43</v>
      </c>
      <c r="D13" s="9" t="s">
        <v>44</v>
      </c>
      <c r="E13" s="9" t="s">
        <v>45</v>
      </c>
      <c r="F13" s="9" t="s">
        <v>46</v>
      </c>
      <c r="G13" s="9" t="s">
        <v>1</v>
      </c>
      <c r="H13" s="12" t="s">
        <v>47</v>
      </c>
      <c r="I13" s="9" t="s">
        <v>48</v>
      </c>
      <c r="J13" s="9" t="s">
        <v>2</v>
      </c>
      <c r="K13" s="9" t="s">
        <v>49</v>
      </c>
      <c r="L13" s="9" t="s">
        <v>50</v>
      </c>
      <c r="M13" s="9" t="s">
        <v>51</v>
      </c>
      <c r="N13" s="9" t="s">
        <v>52</v>
      </c>
      <c r="O13" s="9" t="s">
        <v>53</v>
      </c>
      <c r="P13" s="9" t="s">
        <v>54</v>
      </c>
      <c r="Q13" s="9" t="s">
        <v>7</v>
      </c>
    </row>
    <row r="14" spans="1:17" s="18" customFormat="1" ht="49.5" customHeight="1" x14ac:dyDescent="0.25">
      <c r="A14" s="34">
        <v>1</v>
      </c>
      <c r="B14" s="35">
        <v>52101</v>
      </c>
      <c r="C14" s="35">
        <v>6</v>
      </c>
      <c r="D14" s="34">
        <v>421</v>
      </c>
      <c r="E14" s="34">
        <v>6222</v>
      </c>
      <c r="F14" s="34">
        <v>2426</v>
      </c>
      <c r="G14" s="35">
        <v>8433</v>
      </c>
      <c r="H14" s="22" t="s">
        <v>31</v>
      </c>
      <c r="I14" s="34">
        <v>339139</v>
      </c>
      <c r="J14" s="34">
        <v>100</v>
      </c>
      <c r="K14" s="34">
        <v>0</v>
      </c>
      <c r="L14" s="35">
        <v>29</v>
      </c>
      <c r="M14" s="34">
        <v>192</v>
      </c>
      <c r="N14" s="24" t="s">
        <v>32</v>
      </c>
      <c r="O14" s="24" t="s">
        <v>33</v>
      </c>
      <c r="P14" s="34">
        <v>18</v>
      </c>
      <c r="Q14" s="37">
        <v>30000</v>
      </c>
    </row>
    <row r="15" spans="1:17" s="8" customFormat="1" ht="17.25" x14ac:dyDescent="0.25">
      <c r="A15" s="55" t="s">
        <v>10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7"/>
      <c r="Q15" s="7">
        <f>SUM(Q14)</f>
        <v>30000</v>
      </c>
    </row>
    <row r="16" spans="1:17" ht="9" customHeight="1" x14ac:dyDescent="0.25"/>
    <row r="17" spans="1:17" ht="15" customHeight="1" x14ac:dyDescent="0.25">
      <c r="A17" s="58" t="s">
        <v>40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20" spans="1:17" x14ac:dyDescent="0.25">
      <c r="N20" s="19"/>
    </row>
    <row r="22" spans="1:17" x14ac:dyDescent="0.25">
      <c r="N22" s="19"/>
      <c r="O22" s="21"/>
    </row>
    <row r="24" spans="1:17" x14ac:dyDescent="0.25">
      <c r="N24" s="20"/>
      <c r="O24" s="21"/>
    </row>
    <row r="26" spans="1:17" x14ac:dyDescent="0.25">
      <c r="N26" s="20"/>
    </row>
    <row r="28" spans="1:17" x14ac:dyDescent="0.25">
      <c r="N28" s="20"/>
    </row>
  </sheetData>
  <mergeCells count="8">
    <mergeCell ref="A15:P15"/>
    <mergeCell ref="A17:Q17"/>
    <mergeCell ref="A1:Q1"/>
    <mergeCell ref="A2:H2"/>
    <mergeCell ref="A3:H3"/>
    <mergeCell ref="A9:Q9"/>
    <mergeCell ref="A10:H10"/>
    <mergeCell ref="A11:H11"/>
  </mergeCells>
  <printOptions horizontalCentered="1"/>
  <pageMargins left="0.19685039370078741" right="0.19685039370078741" top="0.78740157480314965" bottom="0.59055118110236227" header="0.51181102362204722" footer="0.5118110236220472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topLeftCell="A12" workbookViewId="0">
      <selection activeCell="E24" sqref="E24"/>
    </sheetView>
  </sheetViews>
  <sheetFormatPr defaultRowHeight="15" x14ac:dyDescent="0.25"/>
  <cols>
    <col min="1" max="1" width="7.140625" customWidth="1"/>
    <col min="2" max="2" width="7.5703125" customWidth="1"/>
    <col min="3" max="3" width="8.7109375" customWidth="1"/>
    <col min="4" max="5" width="11.28515625" customWidth="1"/>
    <col min="6" max="6" width="8.42578125" customWidth="1"/>
    <col min="7" max="7" width="10.28515625" bestFit="1" customWidth="1"/>
    <col min="8" max="8" width="14.140625" customWidth="1"/>
    <col min="9" max="9" width="9.85546875" customWidth="1"/>
    <col min="10" max="11" width="7.28515625" customWidth="1"/>
    <col min="12" max="12" width="12.5703125" customWidth="1"/>
    <col min="13" max="13" width="9.28515625" customWidth="1"/>
    <col min="14" max="14" width="14.140625" customWidth="1"/>
    <col min="15" max="15" width="10.28515625" bestFit="1" customWidth="1"/>
    <col min="16" max="16" width="11" customWidth="1"/>
    <col min="17" max="17" width="12.5703125" customWidth="1"/>
  </cols>
  <sheetData>
    <row r="1" spans="1:17" ht="18.75" customHeight="1" x14ac:dyDescent="0.25">
      <c r="A1" s="59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s="3" customFormat="1" ht="20.25" customHeight="1" x14ac:dyDescent="0.25">
      <c r="A2" s="60" t="s">
        <v>5</v>
      </c>
      <c r="B2" s="60"/>
      <c r="C2" s="60"/>
      <c r="D2" s="60"/>
      <c r="E2" s="60"/>
      <c r="F2" s="60"/>
      <c r="G2" s="60"/>
      <c r="H2" s="60"/>
      <c r="I2" s="2"/>
      <c r="J2" s="2"/>
      <c r="K2" s="2"/>
      <c r="L2" s="2"/>
      <c r="M2" s="2"/>
      <c r="P2" s="2"/>
    </row>
    <row r="3" spans="1:17" s="3" customFormat="1" ht="20.25" customHeight="1" x14ac:dyDescent="0.25">
      <c r="A3" s="60" t="s">
        <v>14</v>
      </c>
      <c r="B3" s="60"/>
      <c r="C3" s="60"/>
      <c r="D3" s="60"/>
      <c r="E3" s="60"/>
      <c r="F3" s="60"/>
      <c r="G3" s="60"/>
      <c r="H3" s="60"/>
      <c r="I3" s="2"/>
      <c r="J3" s="2"/>
      <c r="K3" s="2"/>
      <c r="L3" s="2"/>
      <c r="M3" s="2"/>
      <c r="P3" s="2"/>
    </row>
    <row r="4" spans="1:17" s="16" customFormat="1" ht="18.75" x14ac:dyDescent="0.3">
      <c r="A4" s="14" t="s">
        <v>24</v>
      </c>
      <c r="B4" s="15"/>
      <c r="C4" s="14"/>
      <c r="D4" s="15"/>
      <c r="E4" s="15"/>
      <c r="F4" s="15"/>
      <c r="G4" s="15"/>
      <c r="I4" s="15"/>
      <c r="J4" s="15"/>
      <c r="K4" s="15"/>
      <c r="L4" s="15"/>
      <c r="M4" s="15"/>
      <c r="P4" s="15"/>
    </row>
    <row r="5" spans="1:17" s="26" customFormat="1" ht="57" x14ac:dyDescent="0.25">
      <c r="A5" s="9" t="s">
        <v>42</v>
      </c>
      <c r="B5" s="9" t="s">
        <v>0</v>
      </c>
      <c r="C5" s="9" t="s">
        <v>43</v>
      </c>
      <c r="D5" s="9" t="s">
        <v>44</v>
      </c>
      <c r="E5" s="9" t="s">
        <v>45</v>
      </c>
      <c r="F5" s="9" t="s">
        <v>46</v>
      </c>
      <c r="G5" s="9" t="s">
        <v>1</v>
      </c>
      <c r="H5" s="12" t="s">
        <v>47</v>
      </c>
      <c r="I5" s="9" t="s">
        <v>48</v>
      </c>
      <c r="J5" s="9" t="s">
        <v>2</v>
      </c>
      <c r="K5" s="9" t="s">
        <v>49</v>
      </c>
      <c r="L5" s="9" t="s">
        <v>50</v>
      </c>
      <c r="M5" s="9" t="s">
        <v>51</v>
      </c>
      <c r="N5" s="9" t="s">
        <v>52</v>
      </c>
      <c r="O5" s="9" t="s">
        <v>53</v>
      </c>
      <c r="P5" s="9" t="s">
        <v>54</v>
      </c>
      <c r="Q5" s="9" t="s">
        <v>7</v>
      </c>
    </row>
    <row r="6" spans="1:17" s="26" customFormat="1" ht="57" x14ac:dyDescent="0.25">
      <c r="A6" s="24">
        <v>1</v>
      </c>
      <c r="B6" s="24">
        <v>22201</v>
      </c>
      <c r="C6" s="24">
        <v>15</v>
      </c>
      <c r="D6" s="24">
        <v>122</v>
      </c>
      <c r="E6" s="24">
        <v>6004</v>
      </c>
      <c r="F6" s="24">
        <v>8502</v>
      </c>
      <c r="G6" s="25" t="s">
        <v>25</v>
      </c>
      <c r="H6" s="22" t="s">
        <v>23</v>
      </c>
      <c r="I6" s="24">
        <v>319011</v>
      </c>
      <c r="J6" s="24">
        <v>100</v>
      </c>
      <c r="K6" s="24">
        <v>0</v>
      </c>
      <c r="L6" s="24">
        <v>10</v>
      </c>
      <c r="M6" s="24">
        <v>261</v>
      </c>
      <c r="N6" s="24" t="s">
        <v>21</v>
      </c>
      <c r="O6" s="24" t="s">
        <v>9</v>
      </c>
      <c r="P6" s="24">
        <v>2510</v>
      </c>
      <c r="Q6" s="23">
        <v>8075722</v>
      </c>
    </row>
    <row r="7" spans="1:17" ht="17.25" customHeight="1" x14ac:dyDescent="0.25">
      <c r="A7" s="64" t="s">
        <v>10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6"/>
      <c r="Q7" s="46">
        <f>+Q6</f>
        <v>8075722</v>
      </c>
    </row>
    <row r="9" spans="1:17" ht="15.75" x14ac:dyDescent="0.25">
      <c r="A9" s="59" t="s">
        <v>15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</row>
    <row r="10" spans="1:17" s="3" customFormat="1" ht="20.25" customHeight="1" x14ac:dyDescent="0.25">
      <c r="A10" s="60" t="s">
        <v>5</v>
      </c>
      <c r="B10" s="60"/>
      <c r="C10" s="60"/>
      <c r="D10" s="60"/>
      <c r="E10" s="60"/>
      <c r="F10" s="60"/>
      <c r="G10" s="60"/>
      <c r="H10" s="60"/>
      <c r="I10" s="2"/>
      <c r="J10" s="2"/>
      <c r="K10" s="2"/>
      <c r="L10" s="2"/>
      <c r="M10" s="2"/>
    </row>
    <row r="11" spans="1:17" s="3" customFormat="1" ht="20.25" customHeight="1" x14ac:dyDescent="0.25">
      <c r="A11" s="60" t="s">
        <v>14</v>
      </c>
      <c r="B11" s="60"/>
      <c r="C11" s="60"/>
      <c r="D11" s="60"/>
      <c r="E11" s="60"/>
      <c r="F11" s="60"/>
      <c r="G11" s="60"/>
      <c r="H11" s="60"/>
      <c r="I11" s="2"/>
      <c r="J11" s="2"/>
      <c r="K11" s="2"/>
      <c r="L11" s="2"/>
      <c r="M11" s="2"/>
    </row>
    <row r="12" spans="1:17" s="5" customFormat="1" ht="23.25" customHeight="1" x14ac:dyDescent="0.25">
      <c r="A12" s="4" t="s">
        <v>27</v>
      </c>
      <c r="I12" s="6"/>
      <c r="J12" s="6"/>
      <c r="K12" s="6"/>
      <c r="L12" s="6"/>
      <c r="M12" s="6"/>
    </row>
    <row r="13" spans="1:17" s="26" customFormat="1" ht="57" x14ac:dyDescent="0.25">
      <c r="A13" s="9" t="s">
        <v>42</v>
      </c>
      <c r="B13" s="9" t="s">
        <v>0</v>
      </c>
      <c r="C13" s="9" t="s">
        <v>43</v>
      </c>
      <c r="D13" s="9" t="s">
        <v>44</v>
      </c>
      <c r="E13" s="9" t="s">
        <v>45</v>
      </c>
      <c r="F13" s="9" t="s">
        <v>46</v>
      </c>
      <c r="G13" s="9" t="s">
        <v>1</v>
      </c>
      <c r="H13" s="12" t="s">
        <v>47</v>
      </c>
      <c r="I13" s="9" t="s">
        <v>48</v>
      </c>
      <c r="J13" s="9" t="s">
        <v>2</v>
      </c>
      <c r="K13" s="9" t="s">
        <v>49</v>
      </c>
      <c r="L13" s="9" t="s">
        <v>50</v>
      </c>
      <c r="M13" s="9" t="s">
        <v>51</v>
      </c>
      <c r="N13" s="9" t="s">
        <v>52</v>
      </c>
      <c r="O13" s="9" t="s">
        <v>53</v>
      </c>
      <c r="P13" s="9" t="s">
        <v>54</v>
      </c>
      <c r="Q13" s="9" t="s">
        <v>7</v>
      </c>
    </row>
    <row r="14" spans="1:17" s="18" customFormat="1" ht="99.75" x14ac:dyDescent="0.25">
      <c r="A14" s="34">
        <v>1</v>
      </c>
      <c r="B14" s="35" t="s">
        <v>26</v>
      </c>
      <c r="C14" s="35" t="s">
        <v>8</v>
      </c>
      <c r="D14" s="34">
        <v>122</v>
      </c>
      <c r="E14" s="34">
        <v>6005</v>
      </c>
      <c r="F14" s="34">
        <v>8502</v>
      </c>
      <c r="G14" s="35" t="s">
        <v>22</v>
      </c>
      <c r="H14" s="22" t="s">
        <v>28</v>
      </c>
      <c r="I14" s="34">
        <v>319011</v>
      </c>
      <c r="J14" s="34">
        <v>100</v>
      </c>
      <c r="K14" s="34">
        <v>0</v>
      </c>
      <c r="L14" s="35" t="s">
        <v>8</v>
      </c>
      <c r="M14" s="34">
        <v>261</v>
      </c>
      <c r="N14" s="34" t="s">
        <v>21</v>
      </c>
      <c r="O14" s="34" t="s">
        <v>9</v>
      </c>
      <c r="P14" s="34">
        <v>512</v>
      </c>
      <c r="Q14" s="37">
        <v>8075722</v>
      </c>
    </row>
    <row r="15" spans="1:17" s="8" customFormat="1" ht="16.5" x14ac:dyDescent="0.25">
      <c r="A15" s="61" t="s">
        <v>10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3"/>
      <c r="Q15" s="46">
        <f>SUM(Q14)</f>
        <v>8075722</v>
      </c>
    </row>
    <row r="16" spans="1:17" ht="9" customHeight="1" x14ac:dyDescent="0.25"/>
    <row r="17" spans="1:17" ht="15" customHeight="1" x14ac:dyDescent="0.25">
      <c r="A17" s="58" t="s">
        <v>39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20" spans="1:17" x14ac:dyDescent="0.25">
      <c r="N20" s="19"/>
    </row>
    <row r="22" spans="1:17" x14ac:dyDescent="0.25">
      <c r="N22" s="19"/>
      <c r="O22" s="21"/>
    </row>
    <row r="24" spans="1:17" x14ac:dyDescent="0.25">
      <c r="N24" s="20"/>
      <c r="O24" s="21"/>
    </row>
    <row r="26" spans="1:17" x14ac:dyDescent="0.25">
      <c r="N26" s="20"/>
    </row>
    <row r="28" spans="1:17" x14ac:dyDescent="0.25">
      <c r="N28" s="20"/>
    </row>
  </sheetData>
  <mergeCells count="9">
    <mergeCell ref="A15:P15"/>
    <mergeCell ref="A17:Q17"/>
    <mergeCell ref="A7:P7"/>
    <mergeCell ref="A1:Q1"/>
    <mergeCell ref="A2:H2"/>
    <mergeCell ref="A3:H3"/>
    <mergeCell ref="A9:Q9"/>
    <mergeCell ref="A10:H10"/>
    <mergeCell ref="A11:H11"/>
  </mergeCells>
  <printOptions horizontalCentered="1"/>
  <pageMargins left="0.19685039370078741" right="0.19685039370078741" top="0.78740157480314965" bottom="0.59055118110236227" header="0.51181102362204722" footer="0.51181102362204722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tabSelected="1" workbookViewId="0">
      <selection activeCell="N13" sqref="N13"/>
    </sheetView>
  </sheetViews>
  <sheetFormatPr defaultRowHeight="15" x14ac:dyDescent="0.25"/>
  <cols>
    <col min="1" max="1" width="8.5703125" customWidth="1"/>
    <col min="2" max="2" width="7.5703125" customWidth="1"/>
    <col min="3" max="3" width="9.140625" customWidth="1"/>
    <col min="4" max="4" width="12.7109375" customWidth="1"/>
    <col min="5" max="5" width="10.7109375" customWidth="1"/>
    <col min="6" max="6" width="8.42578125" customWidth="1"/>
    <col min="7" max="7" width="10.28515625" bestFit="1" customWidth="1"/>
    <col min="8" max="8" width="38.5703125" customWidth="1"/>
    <col min="9" max="9" width="9.85546875" customWidth="1"/>
    <col min="10" max="10" width="7.140625" customWidth="1"/>
    <col min="11" max="11" width="8.42578125" customWidth="1"/>
    <col min="12" max="12" width="12.42578125" customWidth="1"/>
    <col min="13" max="13" width="9.42578125" customWidth="1"/>
    <col min="14" max="14" width="17.5703125" customWidth="1"/>
    <col min="15" max="15" width="10.28515625" bestFit="1" customWidth="1"/>
    <col min="16" max="16" width="14" customWidth="1"/>
    <col min="17" max="17" width="10.28515625" customWidth="1"/>
  </cols>
  <sheetData>
    <row r="1" spans="1:17" ht="18.75" customHeight="1" x14ac:dyDescent="0.25">
      <c r="A1" s="59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ht="12.7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s="3" customFormat="1" ht="20.25" customHeight="1" x14ac:dyDescent="0.25">
      <c r="A3" s="60" t="s">
        <v>5</v>
      </c>
      <c r="B3" s="60"/>
      <c r="C3" s="60"/>
      <c r="D3" s="60"/>
      <c r="E3" s="60"/>
      <c r="F3" s="60"/>
      <c r="G3" s="60"/>
      <c r="H3" s="60"/>
      <c r="I3" s="2"/>
      <c r="J3" s="2"/>
      <c r="K3" s="2"/>
      <c r="L3" s="2"/>
      <c r="M3" s="2"/>
      <c r="P3" s="2"/>
    </row>
    <row r="4" spans="1:17" s="3" customFormat="1" ht="20.25" customHeight="1" x14ac:dyDescent="0.25">
      <c r="A4" s="60" t="s">
        <v>14</v>
      </c>
      <c r="B4" s="60"/>
      <c r="C4" s="60"/>
      <c r="D4" s="60"/>
      <c r="E4" s="60"/>
      <c r="F4" s="60"/>
      <c r="G4" s="60"/>
      <c r="H4" s="60"/>
      <c r="I4" s="2"/>
      <c r="J4" s="2"/>
      <c r="K4" s="2"/>
      <c r="L4" s="2"/>
      <c r="M4" s="2"/>
      <c r="P4" s="2"/>
    </row>
    <row r="5" spans="1:17" s="16" customFormat="1" ht="18.75" x14ac:dyDescent="0.3">
      <c r="A5" s="14" t="s">
        <v>20</v>
      </c>
      <c r="B5" s="15"/>
      <c r="C5" s="14"/>
      <c r="D5" s="15"/>
      <c r="E5" s="15"/>
      <c r="F5" s="15"/>
      <c r="G5" s="15"/>
      <c r="I5" s="15"/>
      <c r="J5" s="15"/>
      <c r="K5" s="15"/>
      <c r="L5" s="15"/>
      <c r="M5" s="15"/>
      <c r="P5" s="15"/>
    </row>
    <row r="6" spans="1:17" s="26" customFormat="1" ht="57" x14ac:dyDescent="0.25">
      <c r="A6" s="9" t="s">
        <v>42</v>
      </c>
      <c r="B6" s="9" t="s">
        <v>0</v>
      </c>
      <c r="C6" s="9" t="s">
        <v>43</v>
      </c>
      <c r="D6" s="9" t="s">
        <v>44</v>
      </c>
      <c r="E6" s="9" t="s">
        <v>45</v>
      </c>
      <c r="F6" s="9" t="s">
        <v>46</v>
      </c>
      <c r="G6" s="9" t="s">
        <v>1</v>
      </c>
      <c r="H6" s="12" t="s">
        <v>47</v>
      </c>
      <c r="I6" s="9" t="s">
        <v>48</v>
      </c>
      <c r="J6" s="9" t="s">
        <v>2</v>
      </c>
      <c r="K6" s="9" t="s">
        <v>49</v>
      </c>
      <c r="L6" s="9" t="s">
        <v>50</v>
      </c>
      <c r="M6" s="9" t="s">
        <v>51</v>
      </c>
      <c r="N6" s="9" t="s">
        <v>52</v>
      </c>
      <c r="O6" s="9" t="s">
        <v>53</v>
      </c>
      <c r="P6" s="9" t="s">
        <v>54</v>
      </c>
      <c r="Q6" s="9" t="s">
        <v>7</v>
      </c>
    </row>
    <row r="7" spans="1:17" s="33" customFormat="1" ht="30.75" x14ac:dyDescent="0.3">
      <c r="A7" s="29">
        <v>1</v>
      </c>
      <c r="B7" s="29">
        <v>32101</v>
      </c>
      <c r="C7" s="30" t="s">
        <v>19</v>
      </c>
      <c r="D7" s="29">
        <v>122</v>
      </c>
      <c r="E7" s="29">
        <v>6003</v>
      </c>
      <c r="F7" s="29">
        <v>2990</v>
      </c>
      <c r="G7" s="31" t="s">
        <v>17</v>
      </c>
      <c r="H7" s="36" t="s">
        <v>18</v>
      </c>
      <c r="I7" s="32">
        <v>339030</v>
      </c>
      <c r="J7" s="29">
        <v>100</v>
      </c>
      <c r="K7" s="29">
        <v>0</v>
      </c>
      <c r="L7" s="29">
        <v>99</v>
      </c>
      <c r="M7" s="29">
        <v>140</v>
      </c>
      <c r="N7" s="36" t="s">
        <v>3</v>
      </c>
      <c r="O7" s="29" t="s">
        <v>4</v>
      </c>
      <c r="P7" s="29">
        <v>565</v>
      </c>
      <c r="Q7" s="39">
        <v>500000</v>
      </c>
    </row>
    <row r="8" spans="1:17" s="18" customFormat="1" ht="45" x14ac:dyDescent="0.25">
      <c r="A8" s="34">
        <v>1</v>
      </c>
      <c r="B8" s="34">
        <v>32101</v>
      </c>
      <c r="C8" s="35" t="s">
        <v>19</v>
      </c>
      <c r="D8" s="34">
        <v>421</v>
      </c>
      <c r="E8" s="34">
        <v>6222</v>
      </c>
      <c r="F8" s="34">
        <v>2426</v>
      </c>
      <c r="G8" s="40" t="s">
        <v>38</v>
      </c>
      <c r="H8" s="41" t="s">
        <v>37</v>
      </c>
      <c r="I8" s="42">
        <v>339139</v>
      </c>
      <c r="J8" s="34">
        <v>100</v>
      </c>
      <c r="K8" s="34">
        <v>0</v>
      </c>
      <c r="L8" s="34">
        <v>1</v>
      </c>
      <c r="M8" s="34">
        <v>192</v>
      </c>
      <c r="N8" s="43" t="s">
        <v>32</v>
      </c>
      <c r="O8" s="34" t="s">
        <v>33</v>
      </c>
      <c r="P8" s="34">
        <v>55</v>
      </c>
      <c r="Q8" s="37">
        <v>300</v>
      </c>
    </row>
    <row r="9" spans="1:17" ht="16.5" x14ac:dyDescent="0.25">
      <c r="A9" s="67" t="s">
        <v>10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9"/>
      <c r="Q9" s="46">
        <f>+Q8+Q7</f>
        <v>500300</v>
      </c>
    </row>
    <row r="12" spans="1:17" ht="15.75" x14ac:dyDescent="0.25">
      <c r="A12" s="59" t="s">
        <v>15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</row>
    <row r="13" spans="1:17" s="3" customFormat="1" ht="20.25" customHeight="1" x14ac:dyDescent="0.25">
      <c r="A13" s="60" t="s">
        <v>5</v>
      </c>
      <c r="B13" s="60"/>
      <c r="C13" s="60"/>
      <c r="D13" s="60"/>
      <c r="E13" s="60"/>
      <c r="F13" s="60"/>
      <c r="G13" s="60"/>
      <c r="H13" s="60"/>
      <c r="I13" s="2"/>
      <c r="J13" s="2"/>
      <c r="K13" s="2"/>
      <c r="L13" s="2"/>
      <c r="M13" s="2"/>
    </row>
    <row r="14" spans="1:17" s="3" customFormat="1" ht="20.25" customHeight="1" x14ac:dyDescent="0.25">
      <c r="A14" s="60" t="s">
        <v>6</v>
      </c>
      <c r="B14" s="60"/>
      <c r="C14" s="60"/>
      <c r="D14" s="60"/>
      <c r="E14" s="60"/>
      <c r="F14" s="60"/>
      <c r="G14" s="60"/>
      <c r="H14" s="60"/>
      <c r="I14" s="2"/>
      <c r="J14" s="2"/>
      <c r="K14" s="2"/>
      <c r="L14" s="2"/>
      <c r="M14" s="2"/>
    </row>
    <row r="15" spans="1:17" s="16" customFormat="1" ht="18.75" x14ac:dyDescent="0.3">
      <c r="A15" s="14" t="s">
        <v>20</v>
      </c>
      <c r="B15" s="15"/>
      <c r="C15" s="14"/>
      <c r="D15" s="15"/>
      <c r="E15" s="15"/>
      <c r="F15" s="15"/>
      <c r="G15" s="15"/>
      <c r="I15" s="15"/>
      <c r="J15" s="15"/>
      <c r="K15" s="15"/>
      <c r="L15" s="15"/>
      <c r="M15" s="15"/>
      <c r="P15" s="15"/>
    </row>
    <row r="16" spans="1:17" s="26" customFormat="1" ht="57" x14ac:dyDescent="0.25">
      <c r="A16" s="9" t="s">
        <v>42</v>
      </c>
      <c r="B16" s="9" t="s">
        <v>0</v>
      </c>
      <c r="C16" s="9" t="s">
        <v>43</v>
      </c>
      <c r="D16" s="9" t="s">
        <v>44</v>
      </c>
      <c r="E16" s="9" t="s">
        <v>45</v>
      </c>
      <c r="F16" s="9" t="s">
        <v>46</v>
      </c>
      <c r="G16" s="9" t="s">
        <v>1</v>
      </c>
      <c r="H16" s="12" t="s">
        <v>47</v>
      </c>
      <c r="I16" s="9" t="s">
        <v>48</v>
      </c>
      <c r="J16" s="9" t="s">
        <v>2</v>
      </c>
      <c r="K16" s="9" t="s">
        <v>49</v>
      </c>
      <c r="L16" s="9" t="s">
        <v>50</v>
      </c>
      <c r="M16" s="9" t="s">
        <v>51</v>
      </c>
      <c r="N16" s="9" t="s">
        <v>52</v>
      </c>
      <c r="O16" s="9" t="s">
        <v>53</v>
      </c>
      <c r="P16" s="9" t="s">
        <v>54</v>
      </c>
      <c r="Q16" s="9" t="s">
        <v>7</v>
      </c>
    </row>
    <row r="17" spans="1:17" s="28" customFormat="1" ht="45" x14ac:dyDescent="0.25">
      <c r="A17" s="45">
        <v>1</v>
      </c>
      <c r="B17" s="27">
        <v>32101</v>
      </c>
      <c r="C17" s="44" t="s">
        <v>19</v>
      </c>
      <c r="D17" s="45">
        <v>128</v>
      </c>
      <c r="E17" s="45">
        <v>6003</v>
      </c>
      <c r="F17" s="27">
        <v>4088</v>
      </c>
      <c r="G17" s="44" t="s">
        <v>11</v>
      </c>
      <c r="H17" s="47" t="s">
        <v>12</v>
      </c>
      <c r="I17" s="27">
        <v>339039</v>
      </c>
      <c r="J17" s="27">
        <v>100</v>
      </c>
      <c r="K17" s="45">
        <v>0</v>
      </c>
      <c r="L17" s="44" t="s">
        <v>8</v>
      </c>
      <c r="M17" s="45">
        <v>262</v>
      </c>
      <c r="N17" s="48" t="s">
        <v>13</v>
      </c>
      <c r="O17" s="48" t="s">
        <v>9</v>
      </c>
      <c r="P17" s="45">
        <v>650</v>
      </c>
      <c r="Q17" s="49">
        <v>500000</v>
      </c>
    </row>
    <row r="18" spans="1:17" s="8" customFormat="1" ht="16.5" x14ac:dyDescent="0.25">
      <c r="A18" s="73" t="s">
        <v>10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54">
        <f>+Q17</f>
        <v>500000</v>
      </c>
    </row>
    <row r="20" spans="1:17" s="3" customFormat="1" ht="20.25" customHeight="1" x14ac:dyDescent="0.25">
      <c r="A20" s="60" t="s">
        <v>5</v>
      </c>
      <c r="B20" s="60"/>
      <c r="C20" s="60"/>
      <c r="D20" s="60"/>
      <c r="E20" s="60"/>
      <c r="F20" s="60"/>
      <c r="G20" s="60"/>
      <c r="H20" s="60"/>
      <c r="I20" s="2"/>
      <c r="J20" s="2"/>
      <c r="K20" s="2"/>
      <c r="L20" s="2"/>
      <c r="M20" s="2"/>
    </row>
    <row r="21" spans="1:17" s="3" customFormat="1" ht="20.25" customHeight="1" x14ac:dyDescent="0.25">
      <c r="A21" s="60" t="s">
        <v>14</v>
      </c>
      <c r="B21" s="60"/>
      <c r="C21" s="60"/>
      <c r="D21" s="60"/>
      <c r="E21" s="60"/>
      <c r="F21" s="60"/>
      <c r="G21" s="60"/>
      <c r="H21" s="60"/>
      <c r="I21" s="2"/>
      <c r="J21" s="2"/>
      <c r="K21" s="2"/>
      <c r="L21" s="2"/>
      <c r="M21" s="2"/>
    </row>
    <row r="22" spans="1:17" s="16" customFormat="1" ht="18.75" x14ac:dyDescent="0.3">
      <c r="A22" s="14" t="s">
        <v>20</v>
      </c>
      <c r="B22" s="15"/>
      <c r="C22" s="14"/>
      <c r="D22" s="15"/>
      <c r="E22" s="15"/>
      <c r="F22" s="15"/>
      <c r="G22" s="15"/>
      <c r="I22" s="15"/>
      <c r="J22" s="15"/>
      <c r="K22" s="15"/>
      <c r="L22" s="15"/>
      <c r="M22" s="15"/>
      <c r="P22" s="15"/>
    </row>
    <row r="23" spans="1:17" s="26" customFormat="1" ht="57" x14ac:dyDescent="0.25">
      <c r="A23" s="9" t="s">
        <v>42</v>
      </c>
      <c r="B23" s="9" t="s">
        <v>0</v>
      </c>
      <c r="C23" s="9" t="s">
        <v>43</v>
      </c>
      <c r="D23" s="9" t="s">
        <v>44</v>
      </c>
      <c r="E23" s="9" t="s">
        <v>45</v>
      </c>
      <c r="F23" s="9" t="s">
        <v>46</v>
      </c>
      <c r="G23" s="9" t="s">
        <v>1</v>
      </c>
      <c r="H23" s="12" t="s">
        <v>47</v>
      </c>
      <c r="I23" s="9" t="s">
        <v>48</v>
      </c>
      <c r="J23" s="9" t="s">
        <v>2</v>
      </c>
      <c r="K23" s="9" t="s">
        <v>49</v>
      </c>
      <c r="L23" s="9" t="s">
        <v>50</v>
      </c>
      <c r="M23" s="9" t="s">
        <v>51</v>
      </c>
      <c r="N23" s="9" t="s">
        <v>52</v>
      </c>
      <c r="O23" s="9" t="s">
        <v>53</v>
      </c>
      <c r="P23" s="9" t="s">
        <v>54</v>
      </c>
      <c r="Q23" s="9" t="s">
        <v>7</v>
      </c>
    </row>
    <row r="24" spans="1:17" s="18" customFormat="1" ht="30" x14ac:dyDescent="0.25">
      <c r="A24" s="51">
        <v>1</v>
      </c>
      <c r="B24" s="51">
        <v>32101</v>
      </c>
      <c r="C24" s="52" t="s">
        <v>19</v>
      </c>
      <c r="D24" s="51">
        <v>122</v>
      </c>
      <c r="E24" s="51">
        <v>6003</v>
      </c>
      <c r="F24" s="51">
        <v>2990</v>
      </c>
      <c r="G24" s="52" t="s">
        <v>17</v>
      </c>
      <c r="H24" s="41" t="s">
        <v>18</v>
      </c>
      <c r="I24" s="51">
        <v>339039</v>
      </c>
      <c r="J24" s="51">
        <v>100</v>
      </c>
      <c r="K24" s="51">
        <v>0</v>
      </c>
      <c r="L24" s="51">
        <v>99</v>
      </c>
      <c r="M24" s="51">
        <v>140</v>
      </c>
      <c r="N24" s="41" t="s">
        <v>35</v>
      </c>
      <c r="O24" s="41" t="s">
        <v>36</v>
      </c>
      <c r="P24" s="51">
        <v>565</v>
      </c>
      <c r="Q24" s="53">
        <v>300</v>
      </c>
    </row>
    <row r="25" spans="1:17" s="8" customFormat="1" ht="16.5" x14ac:dyDescent="0.25">
      <c r="A25" s="70" t="s">
        <v>10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2"/>
      <c r="Q25" s="50">
        <f>+Q24</f>
        <v>300</v>
      </c>
    </row>
    <row r="26" spans="1:17" ht="6.75" customHeight="1" x14ac:dyDescent="0.25"/>
    <row r="27" spans="1:17" ht="35.25" customHeight="1" x14ac:dyDescent="0.25">
      <c r="A27" s="58" t="s">
        <v>41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</sheetData>
  <mergeCells count="12">
    <mergeCell ref="A3:H3"/>
    <mergeCell ref="A4:H4"/>
    <mergeCell ref="A1:Q1"/>
    <mergeCell ref="A12:Q12"/>
    <mergeCell ref="A27:Q27"/>
    <mergeCell ref="A9:P9"/>
    <mergeCell ref="A20:H20"/>
    <mergeCell ref="A21:H21"/>
    <mergeCell ref="A25:P25"/>
    <mergeCell ref="A13:H13"/>
    <mergeCell ref="A14:H14"/>
    <mergeCell ref="A18:P18"/>
  </mergeCells>
  <printOptions horizontalCentered="1"/>
  <pageMargins left="0.19685039370078741" right="0.19685039370078741" top="0.78740157480314965" bottom="0.78740157480314965" header="0.51181102362204722" footer="0.5118110236220472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DEFESA CIVIL</vt:lpstr>
      <vt:lpstr>TCDF</vt:lpstr>
      <vt:lpstr>SEPLAN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1ª alteração PLOA 2013 Folha 2</dc:title>
  <dc:creator>Ieda Alves Batista Leite</dc:creator>
  <cp:lastModifiedBy>Ieda Alves Batista Leite</cp:lastModifiedBy>
  <cp:lastPrinted>2012-10-08T20:14:44Z</cp:lastPrinted>
  <dcterms:created xsi:type="dcterms:W3CDTF">2012-10-08T17:24:39Z</dcterms:created>
  <dcterms:modified xsi:type="dcterms:W3CDTF">2012-10-08T20:16:30Z</dcterms:modified>
</cp:coreProperties>
</file>